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75" yWindow="30" windowWidth="23670" windowHeight="10890"/>
  </bookViews>
  <sheets>
    <sheet name="Tabelle2" sheetId="2" r:id="rId1"/>
    <sheet name="Tabelle3" sheetId="3" r:id="rId2"/>
  </sheets>
  <calcPr calcId="145621"/>
</workbook>
</file>

<file path=xl/calcChain.xml><?xml version="1.0" encoding="utf-8"?>
<calcChain xmlns="http://schemas.openxmlformats.org/spreadsheetml/2006/main">
  <c r="G43" i="2" l="1"/>
  <c r="H42" i="2"/>
  <c r="H43" i="2"/>
  <c r="G42" i="2"/>
  <c r="K43" i="2" l="1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42" i="2"/>
  <c r="I37" i="2" l="1"/>
  <c r="H37" i="2"/>
  <c r="G37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" i="2"/>
  <c r="B37" i="2" l="1"/>
  <c r="C37" i="2"/>
  <c r="E3" i="2" l="1"/>
  <c r="E4" i="2"/>
  <c r="E6" i="2"/>
  <c r="E8" i="2"/>
  <c r="E12" i="2"/>
  <c r="E18" i="2"/>
  <c r="E22" i="2"/>
  <c r="E26" i="2"/>
  <c r="E32" i="2"/>
  <c r="E34" i="2"/>
  <c r="E5" i="2"/>
  <c r="E7" i="2"/>
  <c r="E9" i="2"/>
  <c r="E11" i="2"/>
  <c r="E13" i="2"/>
  <c r="E15" i="2"/>
  <c r="E17" i="2"/>
  <c r="E19" i="2"/>
  <c r="E21" i="2"/>
  <c r="E23" i="2"/>
  <c r="E25" i="2"/>
  <c r="E27" i="2"/>
  <c r="E29" i="2"/>
  <c r="E31" i="2"/>
  <c r="E33" i="2"/>
  <c r="E35" i="2"/>
  <c r="E10" i="2"/>
  <c r="E14" i="2"/>
  <c r="E16" i="2"/>
  <c r="E20" i="2"/>
  <c r="E24" i="2"/>
  <c r="E28" i="2"/>
  <c r="E30" i="2"/>
  <c r="D4" i="2"/>
  <c r="D6" i="2"/>
  <c r="D8" i="2"/>
  <c r="D10" i="2"/>
  <c r="D12" i="2"/>
  <c r="D14" i="2"/>
  <c r="D16" i="2"/>
  <c r="D18" i="2"/>
  <c r="D20" i="2"/>
  <c r="D22" i="2"/>
  <c r="D24" i="2"/>
  <c r="D26" i="2"/>
  <c r="D28" i="2"/>
  <c r="D30" i="2"/>
  <c r="D32" i="2"/>
  <c r="D34" i="2"/>
  <c r="D5" i="2"/>
  <c r="D7" i="2"/>
  <c r="D11" i="2"/>
  <c r="D13" i="2"/>
  <c r="D17" i="2"/>
  <c r="D21" i="2"/>
  <c r="D25" i="2"/>
  <c r="D29" i="2"/>
  <c r="D33" i="2"/>
  <c r="D3" i="2"/>
  <c r="D9" i="2"/>
  <c r="D15" i="2"/>
  <c r="D19" i="2"/>
  <c r="D23" i="2"/>
  <c r="D27" i="2"/>
  <c r="D31" i="2"/>
  <c r="D35" i="2"/>
</calcChain>
</file>

<file path=xl/sharedStrings.xml><?xml version="1.0" encoding="utf-8"?>
<sst xmlns="http://schemas.openxmlformats.org/spreadsheetml/2006/main" count="13" uniqueCount="9">
  <si>
    <t>XT*X</t>
  </si>
  <si>
    <t>Mean</t>
  </si>
  <si>
    <t>Eigenvect</t>
  </si>
  <si>
    <t>Eigenvals</t>
  </si>
  <si>
    <t>x</t>
  </si>
  <si>
    <t>y</t>
  </si>
  <si>
    <t>rotated data</t>
  </si>
  <si>
    <t>nomalised</t>
  </si>
  <si>
    <t>origin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</si>
</sst>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Tabelle2!$D$3:$D$35</c:f>
              <c:numCache>
                <c:formatCode>General</c:formatCode>
                <c:ptCount val="33"/>
                <c:pt idx="0">
                  <c:v>-9.9878787878787918</c:v>
                </c:pt>
                <c:pt idx="1">
                  <c:v>-8.8878787878787904</c:v>
                </c:pt>
                <c:pt idx="2">
                  <c:v>-8.2878787878787925</c:v>
                </c:pt>
                <c:pt idx="3">
                  <c:v>-7.1878787878787911</c:v>
                </c:pt>
                <c:pt idx="4">
                  <c:v>-5.9878787878787918</c:v>
                </c:pt>
                <c:pt idx="5">
                  <c:v>-4.9878787878787918</c:v>
                </c:pt>
                <c:pt idx="6">
                  <c:v>-4.1878787878787911</c:v>
                </c:pt>
                <c:pt idx="7">
                  <c:v>-2.8878787878787922</c:v>
                </c:pt>
                <c:pt idx="8">
                  <c:v>-1.7878787878787907</c:v>
                </c:pt>
                <c:pt idx="9">
                  <c:v>-0.88787878787879215</c:v>
                </c:pt>
                <c:pt idx="10">
                  <c:v>-0.38787878787879215</c:v>
                </c:pt>
                <c:pt idx="11">
                  <c:v>1.3121212121212089</c:v>
                </c:pt>
                <c:pt idx="12">
                  <c:v>1.7121212121212093</c:v>
                </c:pt>
                <c:pt idx="13">
                  <c:v>2.7121212121212093</c:v>
                </c:pt>
                <c:pt idx="14">
                  <c:v>4.1121212121212078</c:v>
                </c:pt>
                <c:pt idx="15">
                  <c:v>5.01212121212121</c:v>
                </c:pt>
                <c:pt idx="16">
                  <c:v>6.3121212121212071</c:v>
                </c:pt>
                <c:pt idx="17">
                  <c:v>7.01212121212121</c:v>
                </c:pt>
                <c:pt idx="18">
                  <c:v>8.1121212121212078</c:v>
                </c:pt>
                <c:pt idx="19">
                  <c:v>8.6121212121212078</c:v>
                </c:pt>
                <c:pt idx="20">
                  <c:v>-6.1878787878787911</c:v>
                </c:pt>
                <c:pt idx="21">
                  <c:v>-4.9878787878787918</c:v>
                </c:pt>
                <c:pt idx="22">
                  <c:v>-4.2878787878787916</c:v>
                </c:pt>
                <c:pt idx="23">
                  <c:v>-3.1878787878787911</c:v>
                </c:pt>
                <c:pt idx="24">
                  <c:v>-1.2878787878787907</c:v>
                </c:pt>
                <c:pt idx="25">
                  <c:v>0.11212121212120785</c:v>
                </c:pt>
                <c:pt idx="26">
                  <c:v>1.1121212121212078</c:v>
                </c:pt>
                <c:pt idx="27">
                  <c:v>2.1121212121212078</c:v>
                </c:pt>
                <c:pt idx="28">
                  <c:v>3.9121212121212086</c:v>
                </c:pt>
                <c:pt idx="29">
                  <c:v>4.7121212121212093</c:v>
                </c:pt>
                <c:pt idx="30">
                  <c:v>6.01212121212121</c:v>
                </c:pt>
                <c:pt idx="31">
                  <c:v>6.51212121212121</c:v>
                </c:pt>
                <c:pt idx="32">
                  <c:v>6.01212121212121</c:v>
                </c:pt>
              </c:numCache>
            </c:numRef>
          </c:xVal>
          <c:yVal>
            <c:numRef>
              <c:f>Tabelle2!$E$3:$E$35</c:f>
              <c:numCache>
                <c:formatCode>General</c:formatCode>
                <c:ptCount val="33"/>
                <c:pt idx="0">
                  <c:v>-7.7151515151515149</c:v>
                </c:pt>
                <c:pt idx="1">
                  <c:v>-7.6151515151515152</c:v>
                </c:pt>
                <c:pt idx="2">
                  <c:v>-6.915151515151515</c:v>
                </c:pt>
                <c:pt idx="3">
                  <c:v>-6.2151515151515149</c:v>
                </c:pt>
                <c:pt idx="4">
                  <c:v>-5.2151515151515149</c:v>
                </c:pt>
                <c:pt idx="5">
                  <c:v>-4.2151515151515149</c:v>
                </c:pt>
                <c:pt idx="6">
                  <c:v>-3.2151515151515149</c:v>
                </c:pt>
                <c:pt idx="7">
                  <c:v>-2.2151515151515149</c:v>
                </c:pt>
                <c:pt idx="8">
                  <c:v>-1.2151515151515149</c:v>
                </c:pt>
                <c:pt idx="9">
                  <c:v>-0.21515151515151487</c:v>
                </c:pt>
                <c:pt idx="10">
                  <c:v>0.78484848484848513</c:v>
                </c:pt>
                <c:pt idx="11">
                  <c:v>1.7848484848484851</c:v>
                </c:pt>
                <c:pt idx="12">
                  <c:v>2.7848484848484851</c:v>
                </c:pt>
                <c:pt idx="13">
                  <c:v>3.7848484848484851</c:v>
                </c:pt>
                <c:pt idx="14">
                  <c:v>4.7848484848484851</c:v>
                </c:pt>
                <c:pt idx="15">
                  <c:v>5.7848484848484851</c:v>
                </c:pt>
                <c:pt idx="16">
                  <c:v>5.8848484848484865</c:v>
                </c:pt>
                <c:pt idx="17">
                  <c:v>6.0848484848484858</c:v>
                </c:pt>
                <c:pt idx="18">
                  <c:v>6.5848484848484858</c:v>
                </c:pt>
                <c:pt idx="19">
                  <c:v>6.7848484848484851</c:v>
                </c:pt>
                <c:pt idx="20">
                  <c:v>-6.1151515151515152</c:v>
                </c:pt>
                <c:pt idx="21">
                  <c:v>-5.0151515151515147</c:v>
                </c:pt>
                <c:pt idx="22">
                  <c:v>-4.0151515151515147</c:v>
                </c:pt>
                <c:pt idx="23">
                  <c:v>-2.915151515151515</c:v>
                </c:pt>
                <c:pt idx="24">
                  <c:v>-2.0151515151515156</c:v>
                </c:pt>
                <c:pt idx="25">
                  <c:v>-0.71515151515151487</c:v>
                </c:pt>
                <c:pt idx="26">
                  <c:v>-0.11515151515151523</c:v>
                </c:pt>
                <c:pt idx="27">
                  <c:v>1.1848484848484855</c:v>
                </c:pt>
                <c:pt idx="28">
                  <c:v>1.7848484848484851</c:v>
                </c:pt>
                <c:pt idx="29">
                  <c:v>2.9848484848484844</c:v>
                </c:pt>
                <c:pt idx="30">
                  <c:v>3.8848484848484848</c:v>
                </c:pt>
                <c:pt idx="31">
                  <c:v>4.9848484848484844</c:v>
                </c:pt>
                <c:pt idx="32">
                  <c:v>5.7848484848484851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30944"/>
        <c:axId val="92545024"/>
      </c:scatterChart>
      <c:valAx>
        <c:axId val="9253094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92545024"/>
        <c:crosses val="autoZero"/>
        <c:crossBetween val="midCat"/>
      </c:valAx>
      <c:valAx>
        <c:axId val="92545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53094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Tabelle2!$J$42:$J$74</c:f>
              <c:numCache>
                <c:formatCode>General</c:formatCode>
                <c:ptCount val="33"/>
                <c:pt idx="0">
                  <c:v>-12.362800911921866</c:v>
                </c:pt>
                <c:pt idx="1">
                  <c:v>-11.569497693222267</c:v>
                </c:pt>
                <c:pt idx="2">
                  <c:v>-10.64754501642539</c:v>
                </c:pt>
                <c:pt idx="3">
                  <c:v>-9.3994536175087688</c:v>
                </c:pt>
                <c:pt idx="4">
                  <c:v>-7.8587403840596952</c:v>
                </c:pt>
                <c:pt idx="5">
                  <c:v>-6.4484826394585149</c:v>
                </c:pt>
                <c:pt idx="6">
                  <c:v>-5.1686803837052304</c:v>
                </c:pt>
                <c:pt idx="7">
                  <c:v>-3.5627394058322066</c:v>
                </c:pt>
                <c:pt idx="8">
                  <c:v>-2.0872539168070778</c:v>
                </c:pt>
                <c:pt idx="9">
                  <c:v>-0.74222391662984677</c:v>
                </c:pt>
                <c:pt idx="10">
                  <c:v>0.34189510585159283</c:v>
                </c:pt>
                <c:pt idx="11">
                  <c:v>2.2087470614204103</c:v>
                </c:pt>
                <c:pt idx="12">
                  <c:v>3.2276383394779016</c:v>
                </c:pt>
                <c:pt idx="13">
                  <c:v>4.6378960840790819</c:v>
                </c:pt>
                <c:pt idx="14">
                  <c:v>6.3090648063760533</c:v>
                </c:pt>
                <c:pt idx="15">
                  <c:v>7.654094806553287</c:v>
                </c:pt>
                <c:pt idx="16">
                  <c:v>8.5778535141007808</c:v>
                </c:pt>
                <c:pt idx="17">
                  <c:v>9.1860437851407593</c:v>
                </c:pt>
                <c:pt idx="18">
                  <c:v>10.282539123985035</c:v>
                </c:pt>
                <c:pt idx="19">
                  <c:v>10.760273906177115</c:v>
                </c:pt>
                <c:pt idx="20">
                  <c:v>-8.6713781432331203</c:v>
                </c:pt>
                <c:pt idx="21">
                  <c:v>-7.0548668797478733</c:v>
                </c:pt>
                <c:pt idx="22">
                  <c:v>-5.8402923684185382</c:v>
                </c:pt>
                <c:pt idx="23">
                  <c:v>-4.2890088493572396</c:v>
                </c:pt>
                <c:pt idx="24">
                  <c:v>-2.3674994349766969</c:v>
                </c:pt>
                <c:pt idx="25">
                  <c:v>-0.46893662257121527</c:v>
                </c:pt>
                <c:pt idx="26">
                  <c:v>0.63812900188528487</c:v>
                </c:pt>
                <c:pt idx="27">
                  <c:v>2.2757808365949752</c:v>
                </c:pt>
                <c:pt idx="28">
                  <c:v>3.9046684164430605</c:v>
                </c:pt>
                <c:pt idx="29">
                  <c:v>5.3360667322686837</c:v>
                </c:pt>
                <c:pt idx="30">
                  <c:v>6.8662096801055394</c:v>
                </c:pt>
                <c:pt idx="31">
                  <c:v>8.0261267326231476</c:v>
                </c:pt>
                <c:pt idx="32">
                  <c:v>8.3063722507927675</c:v>
                </c:pt>
              </c:numCache>
            </c:numRef>
          </c:xVal>
          <c:yVal>
            <c:numRef>
              <c:f>Tabelle2!$K$42:$K$74</c:f>
              <c:numCache>
                <c:formatCode>General</c:formatCode>
                <c:ptCount val="33"/>
                <c:pt idx="0">
                  <c:v>-2.5381960513892201</c:v>
                </c:pt>
                <c:pt idx="1">
                  <c:v>-1.7696454654152971</c:v>
                </c:pt>
                <c:pt idx="2">
                  <c:v>-1.7714514961659171</c:v>
                </c:pt>
                <c:pt idx="3">
                  <c:v>-1.3942673767356837</c:v>
                </c:pt>
                <c:pt idx="4">
                  <c:v>-1.1369684605411257</c:v>
                </c:pt>
                <c:pt idx="5">
                  <c:v>-1.0312656044189077</c:v>
                </c:pt>
                <c:pt idx="6">
                  <c:v>-1.0771588083690289</c:v>
                </c:pt>
                <c:pt idx="7">
                  <c:v>-0.74406186213830217</c:v>
                </c:pt>
                <c:pt idx="8">
                  <c:v>-0.56256097597991317</c:v>
                </c:pt>
                <c:pt idx="9">
                  <c:v>-0.532656149893866</c:v>
                </c:pt>
                <c:pt idx="10">
                  <c:v>-0.80594344395249751</c:v>
                </c:pt>
                <c:pt idx="11">
                  <c:v>-0.16965437757708934</c:v>
                </c:pt>
                <c:pt idx="12">
                  <c:v>-0.51873970167189043</c:v>
                </c:pt>
                <c:pt idx="13">
                  <c:v>-0.41303684554967202</c:v>
                </c:pt>
                <c:pt idx="14">
                  <c:v>-4.141869282775712E-3</c:v>
                </c:pt>
                <c:pt idx="15">
                  <c:v>2.5762956803274228E-2</c:v>
                </c:pt>
                <c:pt idx="16">
                  <c:v>0.94590960284953196</c:v>
                </c:pt>
                <c:pt idx="17">
                  <c:v>1.3460403242548278</c:v>
                </c:pt>
                <c:pt idx="18">
                  <c:v>1.8536799325329545</c:v>
                </c:pt>
                <c:pt idx="19">
                  <c:v>2.1022145938659085</c:v>
                </c:pt>
                <c:pt idx="20">
                  <c:v>-0.70151482079793226</c:v>
                </c:pt>
                <c:pt idx="21">
                  <c:v>-0.50944364902732309</c:v>
                </c:pt>
                <c:pt idx="22">
                  <c:v>-0.63113488301361498</c:v>
                </c:pt>
                <c:pt idx="23">
                  <c:v>-0.51486174127917428</c:v>
                </c:pt>
                <c:pt idx="24">
                  <c:v>0.33825112959252157</c:v>
                </c:pt>
                <c:pt idx="25">
                  <c:v>0.55146287258757343</c:v>
                </c:pt>
                <c:pt idx="26">
                  <c:v>0.91807670640558414</c:v>
                </c:pt>
                <c:pt idx="27">
                  <c:v>0.82809632925595755</c:v>
                </c:pt>
                <c:pt idx="28">
                  <c:v>1.8010944033633278</c:v>
                </c:pt>
                <c:pt idx="29">
                  <c:v>1.6247457105653109</c:v>
                </c:pt>
                <c:pt idx="30">
                  <c:v>2.0230704012199876</c:v>
                </c:pt>
                <c:pt idx="31">
                  <c:v>1.6845553627374077</c:v>
                </c:pt>
                <c:pt idx="32">
                  <c:v>0.78374325716497362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64480"/>
        <c:axId val="92566272"/>
      </c:scatterChart>
      <c:valAx>
        <c:axId val="9256448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92566272"/>
        <c:crosses val="autoZero"/>
        <c:crossBetween val="midCat"/>
      </c:valAx>
      <c:valAx>
        <c:axId val="92566272"/>
        <c:scaling>
          <c:orientation val="minMax"/>
          <c:max val="15"/>
          <c:min val="-1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564480"/>
        <c:crossesAt val="0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285750</xdr:colOff>
      <xdr:row>9</xdr:row>
      <xdr:rowOff>76199</xdr:rowOff>
    </xdr:from>
    <xdr:to>
      <xdr:col>19</xdr:col>
      <xdr:colOff>114300</xdr:colOff>
      <xdr:row>30</xdr:row>
      <xdr:rowOff>95250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409574</xdr:colOff>
      <xdr:row>42</xdr:row>
      <xdr:rowOff>114299</xdr:rowOff>
    </xdr:from>
    <xdr:to>
      <xdr:col>22</xdr:col>
      <xdr:colOff>228599</xdr:colOff>
      <xdr:row>64</xdr:row>
      <xdr:rowOff>47624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tabSelected="1" topLeftCell="A27" workbookViewId="0">
      <selection activeCell="F40" sqref="F40"/>
    </sheetView>
  </sheetViews>
  <sheetFormatPr baseColWidth="10" defaultColWidth="9.140625" defaultRowHeight="15" x14ac:dyDescent="0.25"/>
  <cols>
    <col min="4" max="4" width="14.42578125" customWidth="1"/>
    <col min="5" max="5" width="15" customWidth="1"/>
    <col min="6" max="6" width="7.42578125" customWidth="1"/>
    <col min="7" max="7" width="16.7109375" customWidth="1"/>
    <col min="8" max="8" width="15" customWidth="1"/>
    <col min="9" max="9" width="17.5703125" customWidth="1"/>
    <col min="11" max="11" width="12" bestFit="1" customWidth="1"/>
  </cols>
  <sheetData>
    <row r="1" spans="1:9" x14ac:dyDescent="0.25">
      <c r="A1" t="s">
        <v>8</v>
      </c>
      <c r="D1" t="s">
        <v>7</v>
      </c>
    </row>
    <row r="2" spans="1:9" x14ac:dyDescent="0.25">
      <c r="B2" t="s">
        <v>4</v>
      </c>
      <c r="C2" t="s">
        <v>5</v>
      </c>
      <c r="D2" t="s">
        <v>4</v>
      </c>
      <c r="E2" t="s">
        <v>5</v>
      </c>
    </row>
    <row r="3" spans="1:9" x14ac:dyDescent="0.25">
      <c r="B3">
        <v>1.1000000000000001</v>
      </c>
      <c r="C3">
        <v>2.5</v>
      </c>
      <c r="D3">
        <f>B3-B$37</f>
        <v>-9.9878787878787918</v>
      </c>
      <c r="E3">
        <f>C3-C$37</f>
        <v>-7.7151515151515149</v>
      </c>
      <c r="G3">
        <f>D3^2</f>
        <v>99.757722681359127</v>
      </c>
      <c r="H3">
        <f t="shared" ref="H3:H18" si="0">E3^2</f>
        <v>59.523562901744718</v>
      </c>
      <c r="I3">
        <f>D3*E3</f>
        <v>77.057998163452737</v>
      </c>
    </row>
    <row r="4" spans="1:9" x14ac:dyDescent="0.25">
      <c r="B4">
        <v>2.2000000000000002</v>
      </c>
      <c r="C4">
        <v>2.6</v>
      </c>
      <c r="D4">
        <f t="shared" ref="D4:D35" si="1">B4-B$37</f>
        <v>-8.8878787878787904</v>
      </c>
      <c r="E4">
        <f t="shared" ref="E4:E35" si="2">C4-C$37</f>
        <v>-7.6151515151515152</v>
      </c>
      <c r="G4">
        <f t="shared" ref="G4:H35" si="3">D4^2</f>
        <v>78.994389348025763</v>
      </c>
      <c r="H4">
        <f t="shared" si="0"/>
        <v>57.990532598714417</v>
      </c>
      <c r="I4">
        <f t="shared" ref="I4:I35" si="4">D4*E4</f>
        <v>67.682543617998178</v>
      </c>
    </row>
    <row r="5" spans="1:9" x14ac:dyDescent="0.25">
      <c r="B5">
        <v>2.8</v>
      </c>
      <c r="C5">
        <v>3.3</v>
      </c>
      <c r="D5">
        <f t="shared" si="1"/>
        <v>-8.2878787878787925</v>
      </c>
      <c r="E5">
        <f t="shared" si="2"/>
        <v>-6.915151515151515</v>
      </c>
      <c r="G5">
        <f t="shared" si="3"/>
        <v>68.688934802571239</v>
      </c>
      <c r="H5">
        <f t="shared" si="0"/>
        <v>47.819320477502295</v>
      </c>
      <c r="I5">
        <f t="shared" si="4"/>
        <v>57.311937557392135</v>
      </c>
    </row>
    <row r="6" spans="1:9" x14ac:dyDescent="0.25">
      <c r="B6">
        <v>3.9</v>
      </c>
      <c r="C6">
        <v>4</v>
      </c>
      <c r="D6">
        <f t="shared" si="1"/>
        <v>-7.1878787878787911</v>
      </c>
      <c r="E6">
        <f t="shared" si="2"/>
        <v>-6.2151515151515149</v>
      </c>
      <c r="G6">
        <f t="shared" si="3"/>
        <v>51.665601469237878</v>
      </c>
      <c r="H6">
        <f t="shared" si="0"/>
        <v>38.62810835629017</v>
      </c>
      <c r="I6">
        <f t="shared" si="4"/>
        <v>44.6737557392103</v>
      </c>
    </row>
    <row r="7" spans="1:9" x14ac:dyDescent="0.25">
      <c r="B7">
        <v>5.0999999999999996</v>
      </c>
      <c r="C7">
        <v>5</v>
      </c>
      <c r="D7">
        <f t="shared" si="1"/>
        <v>-5.9878787878787918</v>
      </c>
      <c r="E7">
        <f t="shared" si="2"/>
        <v>-5.2151515151515149</v>
      </c>
      <c r="G7">
        <f t="shared" si="3"/>
        <v>35.854692378328792</v>
      </c>
      <c r="H7">
        <f t="shared" si="0"/>
        <v>27.19780532598714</v>
      </c>
      <c r="I7">
        <f t="shared" si="4"/>
        <v>31.227695133149698</v>
      </c>
    </row>
    <row r="8" spans="1:9" x14ac:dyDescent="0.25">
      <c r="B8">
        <v>6.1</v>
      </c>
      <c r="C8">
        <v>6</v>
      </c>
      <c r="D8">
        <f t="shared" si="1"/>
        <v>-4.9878787878787918</v>
      </c>
      <c r="E8">
        <f t="shared" si="2"/>
        <v>-4.2151515151515149</v>
      </c>
      <c r="G8">
        <f t="shared" si="3"/>
        <v>24.878934802571205</v>
      </c>
      <c r="H8">
        <f t="shared" si="0"/>
        <v>17.76750229568411</v>
      </c>
      <c r="I8">
        <f t="shared" si="4"/>
        <v>21.024664830119391</v>
      </c>
    </row>
    <row r="9" spans="1:9" x14ac:dyDescent="0.25">
      <c r="B9">
        <v>6.9</v>
      </c>
      <c r="C9">
        <v>7</v>
      </c>
      <c r="D9">
        <f t="shared" si="1"/>
        <v>-4.1878787878787911</v>
      </c>
      <c r="E9">
        <f t="shared" si="2"/>
        <v>-3.2151515151515149</v>
      </c>
      <c r="G9">
        <f t="shared" si="3"/>
        <v>17.538328741965131</v>
      </c>
      <c r="H9">
        <f t="shared" si="0"/>
        <v>10.337199265381082</v>
      </c>
      <c r="I9">
        <f t="shared" si="4"/>
        <v>13.464664830119384</v>
      </c>
    </row>
    <row r="10" spans="1:9" x14ac:dyDescent="0.25">
      <c r="B10">
        <v>8.1999999999999993</v>
      </c>
      <c r="C10">
        <v>8</v>
      </c>
      <c r="D10">
        <f t="shared" si="1"/>
        <v>-2.8878787878787922</v>
      </c>
      <c r="E10">
        <f t="shared" si="2"/>
        <v>-2.2151515151515149</v>
      </c>
      <c r="G10">
        <f t="shared" si="3"/>
        <v>8.3398438934802819</v>
      </c>
      <c r="H10">
        <f t="shared" si="0"/>
        <v>4.9068962350780518</v>
      </c>
      <c r="I10">
        <f t="shared" si="4"/>
        <v>6.3970890725436265</v>
      </c>
    </row>
    <row r="11" spans="1:9" x14ac:dyDescent="0.25">
      <c r="B11">
        <v>9.3000000000000007</v>
      </c>
      <c r="C11">
        <v>9</v>
      </c>
      <c r="D11">
        <f t="shared" si="1"/>
        <v>-1.7878787878787907</v>
      </c>
      <c r="E11">
        <f t="shared" si="2"/>
        <v>-1.2151515151515149</v>
      </c>
      <c r="G11">
        <f t="shared" si="3"/>
        <v>3.1965105601469341</v>
      </c>
      <c r="H11">
        <f t="shared" si="0"/>
        <v>1.4765932047750223</v>
      </c>
      <c r="I11">
        <f t="shared" si="4"/>
        <v>2.1725436179981665</v>
      </c>
    </row>
    <row r="12" spans="1:9" x14ac:dyDescent="0.25">
      <c r="B12">
        <v>10.199999999999999</v>
      </c>
      <c r="C12">
        <v>10</v>
      </c>
      <c r="D12">
        <f t="shared" si="1"/>
        <v>-0.88787878787879215</v>
      </c>
      <c r="E12">
        <f t="shared" si="2"/>
        <v>-0.21515151515151487</v>
      </c>
      <c r="G12">
        <f t="shared" si="3"/>
        <v>0.78832874196511316</v>
      </c>
      <c r="H12">
        <f t="shared" si="0"/>
        <v>4.6290174471992532E-2</v>
      </c>
      <c r="I12">
        <f t="shared" si="4"/>
        <v>0.19102846648301261</v>
      </c>
    </row>
    <row r="13" spans="1:9" x14ac:dyDescent="0.25">
      <c r="B13">
        <v>10.7</v>
      </c>
      <c r="C13">
        <v>11</v>
      </c>
      <c r="D13">
        <f t="shared" si="1"/>
        <v>-0.38787878787879215</v>
      </c>
      <c r="E13">
        <f t="shared" si="2"/>
        <v>0.78484848484848513</v>
      </c>
      <c r="G13">
        <f t="shared" si="3"/>
        <v>0.15044995408632103</v>
      </c>
      <c r="H13">
        <f t="shared" si="0"/>
        <v>0.61598714416896283</v>
      </c>
      <c r="I13">
        <f t="shared" si="4"/>
        <v>-0.30442607897153701</v>
      </c>
    </row>
    <row r="14" spans="1:9" x14ac:dyDescent="0.25">
      <c r="B14">
        <v>12.4</v>
      </c>
      <c r="C14">
        <v>12</v>
      </c>
      <c r="D14">
        <f t="shared" si="1"/>
        <v>1.3121212121212089</v>
      </c>
      <c r="E14">
        <f t="shared" si="2"/>
        <v>1.7848484848484851</v>
      </c>
      <c r="G14">
        <f t="shared" si="3"/>
        <v>1.7216620752984304</v>
      </c>
      <c r="H14">
        <f t="shared" si="0"/>
        <v>3.1856841138659329</v>
      </c>
      <c r="I14">
        <f t="shared" si="4"/>
        <v>2.3419375573920975</v>
      </c>
    </row>
    <row r="15" spans="1:9" x14ac:dyDescent="0.25">
      <c r="B15">
        <v>12.8</v>
      </c>
      <c r="C15">
        <v>13</v>
      </c>
      <c r="D15">
        <f t="shared" si="1"/>
        <v>1.7121212121212093</v>
      </c>
      <c r="E15">
        <f t="shared" si="2"/>
        <v>2.7848484848484851</v>
      </c>
      <c r="G15">
        <f t="shared" si="3"/>
        <v>2.931359044995399</v>
      </c>
      <c r="H15">
        <f t="shared" si="0"/>
        <v>7.7553810835629031</v>
      </c>
      <c r="I15">
        <f t="shared" si="4"/>
        <v>4.7679981634527016</v>
      </c>
    </row>
    <row r="16" spans="1:9" x14ac:dyDescent="0.25">
      <c r="B16">
        <v>13.8</v>
      </c>
      <c r="C16">
        <v>14</v>
      </c>
      <c r="D16">
        <f t="shared" si="1"/>
        <v>2.7121212121212093</v>
      </c>
      <c r="E16">
        <f t="shared" si="2"/>
        <v>3.7848484848484851</v>
      </c>
      <c r="G16">
        <f t="shared" si="3"/>
        <v>7.3556014692378175</v>
      </c>
      <c r="H16">
        <f t="shared" si="0"/>
        <v>14.325078053259874</v>
      </c>
      <c r="I16">
        <f t="shared" si="4"/>
        <v>10.264967860422395</v>
      </c>
    </row>
    <row r="17" spans="2:9" x14ac:dyDescent="0.25">
      <c r="B17">
        <v>15.2</v>
      </c>
      <c r="C17">
        <v>15</v>
      </c>
      <c r="D17">
        <f t="shared" si="1"/>
        <v>4.1121212121212078</v>
      </c>
      <c r="E17">
        <f t="shared" si="2"/>
        <v>4.7848484848484851</v>
      </c>
      <c r="G17">
        <f t="shared" si="3"/>
        <v>16.909540863177192</v>
      </c>
      <c r="H17">
        <f t="shared" si="0"/>
        <v>22.894775022956843</v>
      </c>
      <c r="I17">
        <f t="shared" si="4"/>
        <v>19.675876951331478</v>
      </c>
    </row>
    <row r="18" spans="2:9" x14ac:dyDescent="0.25">
      <c r="B18">
        <v>16.100000000000001</v>
      </c>
      <c r="C18">
        <v>16</v>
      </c>
      <c r="D18">
        <f t="shared" si="1"/>
        <v>5.01212121212121</v>
      </c>
      <c r="E18">
        <f t="shared" si="2"/>
        <v>5.7848484848484851</v>
      </c>
      <c r="G18">
        <f t="shared" si="3"/>
        <v>25.121359044995387</v>
      </c>
      <c r="H18">
        <f t="shared" si="0"/>
        <v>33.464471992653813</v>
      </c>
      <c r="I18">
        <f t="shared" si="4"/>
        <v>28.994361799816335</v>
      </c>
    </row>
    <row r="19" spans="2:9" x14ac:dyDescent="0.25">
      <c r="B19">
        <v>17.399999999999999</v>
      </c>
      <c r="C19">
        <v>16.100000000000001</v>
      </c>
      <c r="D19">
        <f t="shared" si="1"/>
        <v>6.3121212121212071</v>
      </c>
      <c r="E19">
        <f t="shared" si="2"/>
        <v>5.8848484848484865</v>
      </c>
      <c r="G19">
        <f t="shared" si="3"/>
        <v>39.8428741965105</v>
      </c>
      <c r="H19">
        <f t="shared" si="3"/>
        <v>34.631441689623529</v>
      </c>
      <c r="I19">
        <f t="shared" si="4"/>
        <v>37.145876951331481</v>
      </c>
    </row>
    <row r="20" spans="2:9" x14ac:dyDescent="0.25">
      <c r="B20">
        <v>18.100000000000001</v>
      </c>
      <c r="C20">
        <v>16.3</v>
      </c>
      <c r="D20">
        <f t="shared" si="1"/>
        <v>7.01212121212121</v>
      </c>
      <c r="E20">
        <f t="shared" si="2"/>
        <v>6.0848484848484858</v>
      </c>
      <c r="G20">
        <f t="shared" si="3"/>
        <v>49.169843893480227</v>
      </c>
      <c r="H20">
        <f t="shared" si="3"/>
        <v>37.025381083562912</v>
      </c>
      <c r="I20">
        <f t="shared" si="4"/>
        <v>42.667695133149671</v>
      </c>
    </row>
    <row r="21" spans="2:9" x14ac:dyDescent="0.25">
      <c r="B21">
        <v>19.2</v>
      </c>
      <c r="C21">
        <v>16.8</v>
      </c>
      <c r="D21">
        <f t="shared" si="1"/>
        <v>8.1121212121212078</v>
      </c>
      <c r="E21">
        <f t="shared" si="2"/>
        <v>6.5848484848484858</v>
      </c>
      <c r="G21">
        <f t="shared" si="3"/>
        <v>65.806510560146847</v>
      </c>
      <c r="H21">
        <f t="shared" si="3"/>
        <v>43.360229568411398</v>
      </c>
      <c r="I21">
        <f t="shared" si="4"/>
        <v>53.417089072543597</v>
      </c>
    </row>
    <row r="22" spans="2:9" x14ac:dyDescent="0.25">
      <c r="B22">
        <v>19.7</v>
      </c>
      <c r="C22">
        <v>17</v>
      </c>
      <c r="D22">
        <f t="shared" si="1"/>
        <v>8.6121212121212078</v>
      </c>
      <c r="E22">
        <f t="shared" si="2"/>
        <v>6.7848484848484851</v>
      </c>
      <c r="G22">
        <f t="shared" si="3"/>
        <v>74.168631772268057</v>
      </c>
      <c r="H22">
        <f t="shared" si="3"/>
        <v>46.034168962350783</v>
      </c>
      <c r="I22">
        <f t="shared" si="4"/>
        <v>58.431937557392075</v>
      </c>
    </row>
    <row r="23" spans="2:9" x14ac:dyDescent="0.25">
      <c r="B23">
        <v>4.9000000000000004</v>
      </c>
      <c r="C23">
        <v>4.0999999999999996</v>
      </c>
      <c r="D23">
        <f t="shared" si="1"/>
        <v>-6.1878787878787911</v>
      </c>
      <c r="E23">
        <f t="shared" si="2"/>
        <v>-6.1151515151515152</v>
      </c>
      <c r="G23">
        <f t="shared" si="3"/>
        <v>38.289843893480295</v>
      </c>
      <c r="H23">
        <f t="shared" si="3"/>
        <v>37.395078053259873</v>
      </c>
      <c r="I23">
        <f t="shared" si="4"/>
        <v>37.839816345270911</v>
      </c>
    </row>
    <row r="24" spans="2:9" x14ac:dyDescent="0.25">
      <c r="B24">
        <v>6.1</v>
      </c>
      <c r="C24">
        <v>5.2</v>
      </c>
      <c r="D24">
        <f t="shared" si="1"/>
        <v>-4.9878787878787918</v>
      </c>
      <c r="E24">
        <f t="shared" si="2"/>
        <v>-5.0151515151515147</v>
      </c>
      <c r="G24">
        <f t="shared" si="3"/>
        <v>24.878934802571205</v>
      </c>
      <c r="H24">
        <f t="shared" si="3"/>
        <v>25.151744719926533</v>
      </c>
      <c r="I24">
        <f t="shared" si="4"/>
        <v>25.014967860422423</v>
      </c>
    </row>
    <row r="25" spans="2:9" x14ac:dyDescent="0.25">
      <c r="B25">
        <v>6.8</v>
      </c>
      <c r="C25">
        <v>6.2</v>
      </c>
      <c r="D25">
        <f t="shared" si="1"/>
        <v>-4.2878787878787916</v>
      </c>
      <c r="E25">
        <f t="shared" si="2"/>
        <v>-4.0151515151515147</v>
      </c>
      <c r="G25">
        <f t="shared" si="3"/>
        <v>18.385904499540896</v>
      </c>
      <c r="H25">
        <f t="shared" si="3"/>
        <v>16.121441689623506</v>
      </c>
      <c r="I25">
        <f t="shared" si="4"/>
        <v>17.216483011937569</v>
      </c>
    </row>
    <row r="26" spans="2:9" x14ac:dyDescent="0.25">
      <c r="B26">
        <v>7.9</v>
      </c>
      <c r="C26">
        <v>7.3</v>
      </c>
      <c r="D26">
        <f t="shared" si="1"/>
        <v>-3.1878787878787911</v>
      </c>
      <c r="E26">
        <f t="shared" si="2"/>
        <v>-2.915151515151515</v>
      </c>
      <c r="G26">
        <f t="shared" si="3"/>
        <v>10.162571166207551</v>
      </c>
      <c r="H26">
        <f t="shared" si="3"/>
        <v>8.4981083562901745</v>
      </c>
      <c r="I26">
        <f t="shared" si="4"/>
        <v>9.2931496786042338</v>
      </c>
    </row>
    <row r="27" spans="2:9" x14ac:dyDescent="0.25">
      <c r="B27">
        <v>9.8000000000000007</v>
      </c>
      <c r="C27">
        <v>8.1999999999999993</v>
      </c>
      <c r="D27">
        <f t="shared" si="1"/>
        <v>-1.2878787878787907</v>
      </c>
      <c r="E27">
        <f t="shared" si="2"/>
        <v>-2.0151515151515156</v>
      </c>
      <c r="G27">
        <f t="shared" si="3"/>
        <v>1.6586317722681432</v>
      </c>
      <c r="H27">
        <f t="shared" si="3"/>
        <v>4.0608356290174488</v>
      </c>
      <c r="I27">
        <f t="shared" si="4"/>
        <v>2.5952708907254425</v>
      </c>
    </row>
    <row r="28" spans="2:9" x14ac:dyDescent="0.25">
      <c r="B28">
        <v>11.2</v>
      </c>
      <c r="C28">
        <v>9.5</v>
      </c>
      <c r="D28">
        <f t="shared" si="1"/>
        <v>0.11212121212120785</v>
      </c>
      <c r="E28">
        <f t="shared" si="2"/>
        <v>-0.71515151515151487</v>
      </c>
      <c r="G28">
        <f t="shared" si="3"/>
        <v>1.2571166207528885E-2</v>
      </c>
      <c r="H28">
        <f t="shared" si="3"/>
        <v>0.51144168962350745</v>
      </c>
      <c r="I28">
        <f t="shared" si="4"/>
        <v>-8.0183654729106185E-2</v>
      </c>
    </row>
    <row r="29" spans="2:9" x14ac:dyDescent="0.25">
      <c r="B29">
        <v>12.2</v>
      </c>
      <c r="C29">
        <v>10.1</v>
      </c>
      <c r="D29">
        <f t="shared" si="1"/>
        <v>1.1121212121212078</v>
      </c>
      <c r="E29">
        <f t="shared" si="2"/>
        <v>-0.11515151515151523</v>
      </c>
      <c r="G29">
        <f t="shared" si="3"/>
        <v>1.2368135904499447</v>
      </c>
      <c r="H29">
        <f t="shared" si="3"/>
        <v>1.3259871441689641E-2</v>
      </c>
      <c r="I29">
        <f t="shared" si="4"/>
        <v>-0.12806244260789673</v>
      </c>
    </row>
    <row r="30" spans="2:9" x14ac:dyDescent="0.25">
      <c r="B30">
        <v>13.2</v>
      </c>
      <c r="C30">
        <v>11.4</v>
      </c>
      <c r="D30">
        <f t="shared" si="1"/>
        <v>2.1121212121212078</v>
      </c>
      <c r="E30">
        <f t="shared" si="2"/>
        <v>1.1848484848484855</v>
      </c>
      <c r="G30">
        <f t="shared" si="3"/>
        <v>4.4610560146923603</v>
      </c>
      <c r="H30">
        <f t="shared" si="3"/>
        <v>1.4038659320477518</v>
      </c>
      <c r="I30">
        <f t="shared" si="4"/>
        <v>2.5025436179981599</v>
      </c>
    </row>
    <row r="31" spans="2:9" x14ac:dyDescent="0.25">
      <c r="B31">
        <v>15</v>
      </c>
      <c r="C31">
        <v>12</v>
      </c>
      <c r="D31">
        <f t="shared" si="1"/>
        <v>3.9121212121212086</v>
      </c>
      <c r="E31">
        <f t="shared" si="2"/>
        <v>1.7848484848484851</v>
      </c>
      <c r="G31">
        <f t="shared" si="3"/>
        <v>15.304692378328713</v>
      </c>
      <c r="H31">
        <f t="shared" si="3"/>
        <v>3.1856841138659329</v>
      </c>
      <c r="I31">
        <f t="shared" si="4"/>
        <v>6.9825436179981581</v>
      </c>
    </row>
    <row r="32" spans="2:9" x14ac:dyDescent="0.25">
      <c r="B32">
        <v>15.8</v>
      </c>
      <c r="C32">
        <v>13.2</v>
      </c>
      <c r="D32">
        <f t="shared" si="1"/>
        <v>4.7121212121212093</v>
      </c>
      <c r="E32">
        <f t="shared" si="2"/>
        <v>2.9848484848484844</v>
      </c>
      <c r="G32">
        <f t="shared" si="3"/>
        <v>22.204086317722656</v>
      </c>
      <c r="H32">
        <f t="shared" si="3"/>
        <v>8.9093204775022929</v>
      </c>
      <c r="I32">
        <f t="shared" si="4"/>
        <v>14.064967860422396</v>
      </c>
    </row>
    <row r="33" spans="1:11" x14ac:dyDescent="0.25">
      <c r="B33">
        <v>17.100000000000001</v>
      </c>
      <c r="C33">
        <v>14.1</v>
      </c>
      <c r="D33">
        <f t="shared" si="1"/>
        <v>6.01212121212121</v>
      </c>
      <c r="E33">
        <f t="shared" si="2"/>
        <v>3.8848484848484848</v>
      </c>
      <c r="G33">
        <f t="shared" si="3"/>
        <v>36.14560146923781</v>
      </c>
      <c r="H33">
        <f t="shared" si="3"/>
        <v>15.092047750229568</v>
      </c>
      <c r="I33">
        <f t="shared" si="4"/>
        <v>23.356179981634519</v>
      </c>
    </row>
    <row r="34" spans="1:11" x14ac:dyDescent="0.25">
      <c r="B34">
        <v>17.600000000000001</v>
      </c>
      <c r="C34">
        <v>15.2</v>
      </c>
      <c r="D34">
        <f t="shared" si="1"/>
        <v>6.51212121212121</v>
      </c>
      <c r="E34">
        <f t="shared" si="2"/>
        <v>4.9848484848484844</v>
      </c>
      <c r="G34">
        <f t="shared" si="3"/>
        <v>42.407722681359019</v>
      </c>
      <c r="H34">
        <f t="shared" si="3"/>
        <v>24.848714416896232</v>
      </c>
      <c r="I34">
        <f t="shared" si="4"/>
        <v>32.461937557392091</v>
      </c>
    </row>
    <row r="35" spans="1:11" x14ac:dyDescent="0.25">
      <c r="B35">
        <v>17.100000000000001</v>
      </c>
      <c r="C35">
        <v>16</v>
      </c>
      <c r="D35">
        <f t="shared" si="1"/>
        <v>6.01212121212121</v>
      </c>
      <c r="E35">
        <f t="shared" si="2"/>
        <v>5.7848484848484851</v>
      </c>
      <c r="G35">
        <f t="shared" si="3"/>
        <v>36.14560146923781</v>
      </c>
      <c r="H35">
        <f t="shared" si="3"/>
        <v>33.464471992653813</v>
      </c>
      <c r="I35">
        <f t="shared" si="4"/>
        <v>34.779210284664821</v>
      </c>
    </row>
    <row r="37" spans="1:11" x14ac:dyDescent="0.25">
      <c r="A37" t="s">
        <v>1</v>
      </c>
      <c r="B37">
        <f>SUM(B3:B36)/33</f>
        <v>11.087878787878791</v>
      </c>
      <c r="C37">
        <f>SUM(C3:C36)/33</f>
        <v>10.215151515151515</v>
      </c>
      <c r="G37">
        <f>SUM(G3:G36)/33</f>
        <v>28.005307621671257</v>
      </c>
      <c r="H37">
        <f>SUM(H3:H36)/33</f>
        <v>20.837649219467405</v>
      </c>
      <c r="I37">
        <f>SUM(I3:I36)/33</f>
        <v>23.77291092745639</v>
      </c>
    </row>
    <row r="40" spans="1:11" x14ac:dyDescent="0.25">
      <c r="J40" t="s">
        <v>6</v>
      </c>
    </row>
    <row r="41" spans="1:11" x14ac:dyDescent="0.25">
      <c r="J41" t="s">
        <v>4</v>
      </c>
      <c r="K41" t="s">
        <v>5</v>
      </c>
    </row>
    <row r="42" spans="1:11" x14ac:dyDescent="0.25">
      <c r="A42" t="s">
        <v>2</v>
      </c>
      <c r="B42">
        <v>0.75798030036169906</v>
      </c>
      <c r="C42">
        <v>0.65227744423948097</v>
      </c>
      <c r="F42" t="s">
        <v>0</v>
      </c>
      <c r="G42">
        <f>G37</f>
        <v>28.005307621671257</v>
      </c>
      <c r="H42">
        <f>I37</f>
        <v>23.77291092745639</v>
      </c>
      <c r="J42">
        <f>D3*$C$42+E3*$C$43</f>
        <v>-12.362800911921866</v>
      </c>
      <c r="K42">
        <f>D3*$B$42+E3*$B$43</f>
        <v>-2.5381960513892201</v>
      </c>
    </row>
    <row r="43" spans="1:11" x14ac:dyDescent="0.25">
      <c r="B43">
        <v>-0.65227744423948097</v>
      </c>
      <c r="C43">
        <v>0.75798030036169906</v>
      </c>
      <c r="G43">
        <f>I37</f>
        <v>23.77291092745639</v>
      </c>
      <c r="H43">
        <f>H37</f>
        <v>20.837649219467405</v>
      </c>
      <c r="J43">
        <f t="shared" ref="J43:J74" si="5">D4*$C$42+E4*$C$43</f>
        <v>-11.569497693222267</v>
      </c>
      <c r="K43">
        <f t="shared" ref="K43:K74" si="6">D4*$B$42+E4*$B$43</f>
        <v>-1.7696454654152971</v>
      </c>
    </row>
    <row r="44" spans="1:11" x14ac:dyDescent="0.25">
      <c r="J44">
        <f t="shared" si="5"/>
        <v>-10.64754501642539</v>
      </c>
      <c r="K44">
        <f t="shared" si="6"/>
        <v>-1.7714514961659171</v>
      </c>
    </row>
    <row r="45" spans="1:11" x14ac:dyDescent="0.25">
      <c r="A45" t="s">
        <v>3</v>
      </c>
      <c r="B45">
        <v>0.37994922944130199</v>
      </c>
      <c r="C45">
        <v>48.463007610558698</v>
      </c>
      <c r="J45">
        <f t="shared" si="5"/>
        <v>-9.3994536175087688</v>
      </c>
      <c r="K45">
        <f t="shared" si="6"/>
        <v>-1.3942673767356837</v>
      </c>
    </row>
    <row r="46" spans="1:11" x14ac:dyDescent="0.25">
      <c r="J46">
        <f t="shared" si="5"/>
        <v>-7.8587403840596952</v>
      </c>
      <c r="K46">
        <f t="shared" si="6"/>
        <v>-1.1369684605411257</v>
      </c>
    </row>
    <row r="47" spans="1:11" x14ac:dyDescent="0.25">
      <c r="J47">
        <f t="shared" si="5"/>
        <v>-6.4484826394585149</v>
      </c>
      <c r="K47">
        <f t="shared" si="6"/>
        <v>-1.0312656044189077</v>
      </c>
    </row>
    <row r="48" spans="1:11" x14ac:dyDescent="0.25">
      <c r="J48">
        <f t="shared" si="5"/>
        <v>-5.1686803837052304</v>
      </c>
      <c r="K48">
        <f t="shared" si="6"/>
        <v>-1.0771588083690289</v>
      </c>
    </row>
    <row r="49" spans="10:11" x14ac:dyDescent="0.25">
      <c r="J49">
        <f t="shared" si="5"/>
        <v>-3.5627394058322066</v>
      </c>
      <c r="K49">
        <f t="shared" si="6"/>
        <v>-0.74406186213830217</v>
      </c>
    </row>
    <row r="50" spans="10:11" x14ac:dyDescent="0.25">
      <c r="J50">
        <f t="shared" si="5"/>
        <v>-2.0872539168070778</v>
      </c>
      <c r="K50">
        <f t="shared" si="6"/>
        <v>-0.56256097597991317</v>
      </c>
    </row>
    <row r="51" spans="10:11" x14ac:dyDescent="0.25">
      <c r="J51">
        <f t="shared" si="5"/>
        <v>-0.74222391662984677</v>
      </c>
      <c r="K51">
        <f t="shared" si="6"/>
        <v>-0.532656149893866</v>
      </c>
    </row>
    <row r="52" spans="10:11" x14ac:dyDescent="0.25">
      <c r="J52">
        <f t="shared" si="5"/>
        <v>0.34189510585159283</v>
      </c>
      <c r="K52">
        <f t="shared" si="6"/>
        <v>-0.80594344395249751</v>
      </c>
    </row>
    <row r="53" spans="10:11" x14ac:dyDescent="0.25">
      <c r="J53">
        <f t="shared" si="5"/>
        <v>2.2087470614204103</v>
      </c>
      <c r="K53">
        <f t="shared" si="6"/>
        <v>-0.16965437757708934</v>
      </c>
    </row>
    <row r="54" spans="10:11" x14ac:dyDescent="0.25">
      <c r="J54">
        <f t="shared" si="5"/>
        <v>3.2276383394779016</v>
      </c>
      <c r="K54">
        <f t="shared" si="6"/>
        <v>-0.51873970167189043</v>
      </c>
    </row>
    <row r="55" spans="10:11" x14ac:dyDescent="0.25">
      <c r="J55">
        <f t="shared" si="5"/>
        <v>4.6378960840790819</v>
      </c>
      <c r="K55">
        <f t="shared" si="6"/>
        <v>-0.41303684554967202</v>
      </c>
    </row>
    <row r="56" spans="10:11" x14ac:dyDescent="0.25">
      <c r="J56">
        <f t="shared" si="5"/>
        <v>6.3090648063760533</v>
      </c>
      <c r="K56">
        <f t="shared" si="6"/>
        <v>-4.141869282775712E-3</v>
      </c>
    </row>
    <row r="57" spans="10:11" x14ac:dyDescent="0.25">
      <c r="J57">
        <f t="shared" si="5"/>
        <v>7.654094806553287</v>
      </c>
      <c r="K57">
        <f t="shared" si="6"/>
        <v>2.5762956803274228E-2</v>
      </c>
    </row>
    <row r="58" spans="10:11" x14ac:dyDescent="0.25">
      <c r="J58">
        <f t="shared" si="5"/>
        <v>8.5778535141007808</v>
      </c>
      <c r="K58">
        <f t="shared" si="6"/>
        <v>0.94590960284953196</v>
      </c>
    </row>
    <row r="59" spans="10:11" x14ac:dyDescent="0.25">
      <c r="J59">
        <f t="shared" si="5"/>
        <v>9.1860437851407593</v>
      </c>
      <c r="K59">
        <f t="shared" si="6"/>
        <v>1.3460403242548278</v>
      </c>
    </row>
    <row r="60" spans="10:11" x14ac:dyDescent="0.25">
      <c r="J60">
        <f t="shared" si="5"/>
        <v>10.282539123985035</v>
      </c>
      <c r="K60">
        <f t="shared" si="6"/>
        <v>1.8536799325329545</v>
      </c>
    </row>
    <row r="61" spans="10:11" x14ac:dyDescent="0.25">
      <c r="J61">
        <f t="shared" si="5"/>
        <v>10.760273906177115</v>
      </c>
      <c r="K61">
        <f t="shared" si="6"/>
        <v>2.1022145938659085</v>
      </c>
    </row>
    <row r="62" spans="10:11" x14ac:dyDescent="0.25">
      <c r="J62">
        <f t="shared" si="5"/>
        <v>-8.6713781432331203</v>
      </c>
      <c r="K62">
        <f t="shared" si="6"/>
        <v>-0.70151482079793226</v>
      </c>
    </row>
    <row r="63" spans="10:11" x14ac:dyDescent="0.25">
      <c r="J63">
        <f t="shared" si="5"/>
        <v>-7.0548668797478733</v>
      </c>
      <c r="K63">
        <f t="shared" si="6"/>
        <v>-0.50944364902732309</v>
      </c>
    </row>
    <row r="64" spans="10:11" x14ac:dyDescent="0.25">
      <c r="J64">
        <f t="shared" si="5"/>
        <v>-5.8402923684185382</v>
      </c>
      <c r="K64">
        <f t="shared" si="6"/>
        <v>-0.63113488301361498</v>
      </c>
    </row>
    <row r="65" spans="10:11" x14ac:dyDescent="0.25">
      <c r="J65">
        <f t="shared" si="5"/>
        <v>-4.2890088493572396</v>
      </c>
      <c r="K65">
        <f t="shared" si="6"/>
        <v>-0.51486174127917428</v>
      </c>
    </row>
    <row r="66" spans="10:11" x14ac:dyDescent="0.25">
      <c r="J66">
        <f t="shared" si="5"/>
        <v>-2.3674994349766969</v>
      </c>
      <c r="K66">
        <f t="shared" si="6"/>
        <v>0.33825112959252157</v>
      </c>
    </row>
    <row r="67" spans="10:11" x14ac:dyDescent="0.25">
      <c r="J67">
        <f t="shared" si="5"/>
        <v>-0.46893662257121527</v>
      </c>
      <c r="K67">
        <f t="shared" si="6"/>
        <v>0.55146287258757343</v>
      </c>
    </row>
    <row r="68" spans="10:11" x14ac:dyDescent="0.25">
      <c r="J68">
        <f t="shared" si="5"/>
        <v>0.63812900188528487</v>
      </c>
      <c r="K68">
        <f t="shared" si="6"/>
        <v>0.91807670640558414</v>
      </c>
    </row>
    <row r="69" spans="10:11" x14ac:dyDescent="0.25">
      <c r="J69">
        <f t="shared" si="5"/>
        <v>2.2757808365949752</v>
      </c>
      <c r="K69">
        <f t="shared" si="6"/>
        <v>0.82809632925595755</v>
      </c>
    </row>
    <row r="70" spans="10:11" x14ac:dyDescent="0.25">
      <c r="J70">
        <f t="shared" si="5"/>
        <v>3.9046684164430605</v>
      </c>
      <c r="K70">
        <f t="shared" si="6"/>
        <v>1.8010944033633278</v>
      </c>
    </row>
    <row r="71" spans="10:11" x14ac:dyDescent="0.25">
      <c r="J71">
        <f t="shared" si="5"/>
        <v>5.3360667322686837</v>
      </c>
      <c r="K71">
        <f t="shared" si="6"/>
        <v>1.6247457105653109</v>
      </c>
    </row>
    <row r="72" spans="10:11" x14ac:dyDescent="0.25">
      <c r="J72">
        <f t="shared" si="5"/>
        <v>6.8662096801055394</v>
      </c>
      <c r="K72">
        <f t="shared" si="6"/>
        <v>2.0230704012199876</v>
      </c>
    </row>
    <row r="73" spans="10:11" x14ac:dyDescent="0.25">
      <c r="J73">
        <f t="shared" si="5"/>
        <v>8.0261267326231476</v>
      </c>
      <c r="K73">
        <f t="shared" si="6"/>
        <v>1.6845553627374077</v>
      </c>
    </row>
    <row r="74" spans="10:11" x14ac:dyDescent="0.25">
      <c r="J74">
        <f t="shared" si="5"/>
        <v>8.3063722507927675</v>
      </c>
      <c r="K74">
        <f t="shared" si="6"/>
        <v>0.78374325716497362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Tabelle2</vt:lpstr>
      <vt:lpstr>Tabelle3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2019-10-13T14:42:46Z</dcterms:modified>
</cp:coreProperties>
</file>